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48" i="1" l="1"/>
  <c r="H28" i="1" l="1"/>
  <c r="H20" i="1"/>
  <c r="H27" i="1" l="1"/>
  <c r="H25" i="1" s="1"/>
  <c r="H16" i="1" l="1"/>
  <c r="H32" i="1" l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<sst xmlns="http://schemas.openxmlformats.org/spreadsheetml/2006/main" count="48" uniqueCount="28">
  <si>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</si>
  <si>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</si>
  <si>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</si>
  <si>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</si>
  <si>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</si>
  <si>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</si>
  <si>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</si>
  <si>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</si>
  <si>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</si>
  <si>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</si>
  <si>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</si>
  <si>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</si>
  <si>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</si>
  <si>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</si>
  <si>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</si>
  <si>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</si>
  <si>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</si>
  <si>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</si>
  <si>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</si>
  <si>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</si>
  <si>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</si>
  <si>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</si>
  <si>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</si>
  <si>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</si>
  <si>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</si>
  <si>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Dana:31.07.2020.</t>
  </si>
  <si>
    <t>Primljena i neutrošena participacija od 31.07.2020.</t>
  </si>
  <si>
    <t>Dana 31.07.2020.godine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</si>
</sst>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28" zoomScaleNormal="100" workbookViewId="0">
      <selection activeCell="B52" sqref="B52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25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44043</v>
      </c>
      <c r="H12" s="23">
        <v>1442669.26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44043</v>
      </c>
      <c r="H13" s="3">
        <f>H14+H25-H32-H42</f>
        <v>1446211.32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44043</v>
      </c>
      <c r="H14" s="4">
        <f>H15+H16+H17+H18+H19+H20+H21+H22+H23+H24</f>
        <v>1199481.58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</f>
        <v>1172861.31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f>553214.14-534690.77</f>
        <v>18523.369999999995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v>0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  <c r="L23" s="8"/>
    </row>
    <row r="24" spans="2:13" x14ac:dyDescent="0.25">
      <c r="B24" s="27" t="s">
        <v>26</v>
      </c>
      <c r="C24" s="28"/>
      <c r="D24" s="28"/>
      <c r="E24" s="28"/>
      <c r="F24" s="2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</f>
        <v>8096.8999999999869</v>
      </c>
      <c r="I24" s="11"/>
      <c r="J24" s="11"/>
      <c r="K24" s="8"/>
      <c r="L24" s="8"/>
    </row>
    <row r="25" spans="2:13" x14ac:dyDescent="0.25">
      <c r="B25" s="30" t="s">
        <v>24</v>
      </c>
      <c r="C25" s="31"/>
      <c r="D25" s="31"/>
      <c r="E25" s="31"/>
      <c r="F25" s="32"/>
      <c r="G25" s="16">
        <v>44043</v>
      </c>
      <c r="H25" s="4">
        <f>H26+H27+H28+H29+H30+H31</f>
        <v>246729.74000000002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  <c r="K26" s="8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159868.39+135083-105001.41+135083-118951.11+135083-96223.18-2500</f>
        <v>242441.69</v>
      </c>
      <c r="I27" s="11"/>
      <c r="J27" s="11"/>
      <c r="K27" s="8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568160.92-50050-42412.01-22400.03-200000-30352.4-6837.44-21680-26830-8672.4-25271.84-130+41650-99545-31305.15-33160-4200-3762.6</f>
        <v>3202.0500000000161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26</v>
      </c>
      <c r="C31" s="28"/>
      <c r="D31" s="28"/>
      <c r="E31" s="28"/>
      <c r="F31" s="29"/>
      <c r="G31" s="2"/>
      <c r="H31" s="10">
        <v>1086</v>
      </c>
      <c r="I31" s="11"/>
      <c r="J31" s="11"/>
    </row>
    <row r="32" spans="2:13" x14ac:dyDescent="0.25">
      <c r="B32" s="43" t="s">
        <v>16</v>
      </c>
      <c r="C32" s="44"/>
      <c r="D32" s="44"/>
      <c r="E32" s="44"/>
      <c r="F32" s="45"/>
      <c r="G32" s="17">
        <v>44043</v>
      </c>
      <c r="H32" s="5">
        <f>SUM(H33:H41)</f>
        <v>0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3">
        <v>0</v>
      </c>
      <c r="I34" s="11"/>
      <c r="J34" s="11"/>
      <c r="L34" s="8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  <c r="L36" s="8"/>
    </row>
    <row r="37" spans="2:12" x14ac:dyDescent="0.25">
      <c r="B37" s="27" t="s">
        <v>2</v>
      </c>
      <c r="C37" s="28"/>
      <c r="D37" s="28"/>
      <c r="E37" s="28"/>
      <c r="F37" s="29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  <c r="K41" s="8"/>
    </row>
    <row r="42" spans="2:12" x14ac:dyDescent="0.25">
      <c r="B42" s="43" t="s">
        <v>21</v>
      </c>
      <c r="C42" s="44"/>
      <c r="D42" s="44"/>
      <c r="E42" s="44"/>
      <c r="F42" s="45"/>
      <c r="G42" s="17">
        <v>44043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  <c r="K46" s="8"/>
    </row>
    <row r="47" spans="2:12" x14ac:dyDescent="0.25">
      <c r="B47" s="27" t="s">
        <v>15</v>
      </c>
      <c r="C47" s="28"/>
      <c r="D47" s="28"/>
      <c r="E47" s="28"/>
      <c r="F47" s="29"/>
      <c r="G47" s="2"/>
      <c r="H47" s="10">
        <v>0</v>
      </c>
      <c r="I47" s="11"/>
      <c r="J47" s="11"/>
    </row>
    <row r="48" spans="2:12" x14ac:dyDescent="0.25">
      <c r="B48" s="49" t="s">
        <v>18</v>
      </c>
      <c r="C48" s="50"/>
      <c r="D48" s="50"/>
      <c r="E48" s="50"/>
      <c r="F48" s="51"/>
      <c r="G48" s="18">
        <v>44043</v>
      </c>
      <c r="H48" s="6">
        <f>282703.09+42051.84+2093719.92+16614+10133.44+1695.8+1315.38+8251.81-2452784.77+48.48+16013.48+406.35+663203.3-679671.61+12652.84+5223.56+13371.36+0.14-31247.76+13070.25+1600.94+1054.43+0.3-15725.62+375120.94+11087.06+208.59+48.67-386465.27</f>
        <v>3700.9399999998859</v>
      </c>
      <c r="I48" s="11"/>
      <c r="L48" s="8"/>
    </row>
    <row r="49" spans="2:11" x14ac:dyDescent="0.25">
      <c r="B49" s="27" t="s">
        <v>17</v>
      </c>
      <c r="C49" s="28"/>
      <c r="D49" s="28"/>
      <c r="E49" s="28"/>
      <c r="F49" s="29"/>
      <c r="G49" s="26"/>
      <c r="H49" s="3">
        <v>0</v>
      </c>
      <c r="I49" s="11"/>
      <c r="J49" s="11"/>
    </row>
    <row r="50" spans="2:11" x14ac:dyDescent="0.25">
      <c r="B50" s="46" t="s">
        <v>4</v>
      </c>
      <c r="C50" s="47"/>
      <c r="D50" s="47"/>
      <c r="E50" s="47"/>
      <c r="F50" s="48"/>
      <c r="G50" s="2"/>
      <c r="H50" s="7">
        <f>H14+H25-H32-H42+H48-H49</f>
        <v>1449912.26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2020-08-03T06:33:00Z</dcterms:modified>
</cp:coreProperties>
</file>